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320" windowHeight="7590" firstSheet="1" activeTab="1"/>
  </bookViews>
  <sheets>
    <sheet name="Лист1" sheetId="1" state="hidden" r:id="rId1"/>
    <sheet name="Разбивка край район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2" l="1"/>
  <c r="C30" i="2"/>
  <c r="G16" i="2" l="1"/>
  <c r="G8" i="2"/>
  <c r="C40" i="2"/>
  <c r="B40" i="2"/>
  <c r="B31" i="2" l="1"/>
  <c r="C31" i="2"/>
  <c r="B32" i="2"/>
  <c r="C32" i="2"/>
  <c r="C25" i="2"/>
  <c r="D24" i="2"/>
  <c r="D23" i="2"/>
  <c r="D22" i="2"/>
  <c r="B25" i="2"/>
  <c r="C17" i="2"/>
  <c r="B17" i="2"/>
  <c r="D16" i="2"/>
  <c r="D15" i="2"/>
  <c r="D14" i="2"/>
  <c r="C9" i="2"/>
  <c r="B9" i="2"/>
  <c r="D8" i="2"/>
  <c r="D7" i="2"/>
  <c r="D6" i="2"/>
  <c r="D38" i="2" l="1"/>
  <c r="D39" i="2"/>
  <c r="B33" i="2"/>
  <c r="D9" i="2"/>
  <c r="D31" i="2"/>
  <c r="D30" i="2"/>
  <c r="C33" i="2"/>
  <c r="D17" i="2"/>
  <c r="D32" i="2"/>
  <c r="D25" i="2"/>
  <c r="B21" i="1"/>
  <c r="C21" i="1"/>
  <c r="D21" i="1" s="1"/>
  <c r="B22" i="1"/>
  <c r="C22" i="1"/>
  <c r="C23" i="1" s="1"/>
  <c r="C20" i="1"/>
  <c r="B20" i="1"/>
  <c r="D22" i="1"/>
  <c r="D20" i="1"/>
  <c r="C15" i="1"/>
  <c r="B15" i="1"/>
  <c r="D14" i="1"/>
  <c r="D13" i="1"/>
  <c r="D12" i="1"/>
  <c r="C7" i="1"/>
  <c r="B7" i="1"/>
  <c r="D5" i="1"/>
  <c r="D6" i="1"/>
  <c r="D4" i="1"/>
  <c r="D7" i="1" s="1"/>
  <c r="D40" i="2" l="1"/>
  <c r="D33" i="2"/>
  <c r="D23" i="1"/>
  <c r="B23" i="1"/>
  <c r="D15" i="1"/>
</calcChain>
</file>

<file path=xl/sharedStrings.xml><?xml version="1.0" encoding="utf-8"?>
<sst xmlns="http://schemas.openxmlformats.org/spreadsheetml/2006/main" count="71" uniqueCount="22">
  <si>
    <t>Группа учреждений</t>
  </si>
  <si>
    <t>Дошкольные учреждения</t>
  </si>
  <si>
    <t>Общее образование</t>
  </si>
  <si>
    <t>Дополнительное образование</t>
  </si>
  <si>
    <t>Итого:</t>
  </si>
  <si>
    <t>ИТОГО:</t>
  </si>
  <si>
    <r>
      <t xml:space="preserve">Факт за 2016 год, </t>
    </r>
    <r>
      <rPr>
        <b/>
        <sz val="11"/>
        <color theme="1"/>
        <rFont val="Calibri"/>
        <family val="2"/>
        <charset val="204"/>
        <scheme val="minor"/>
      </rPr>
      <t xml:space="preserve">КФО 4 </t>
    </r>
    <r>
      <rPr>
        <sz val="11"/>
        <color theme="1"/>
        <rFont val="Calibri"/>
        <family val="2"/>
        <charset val="204"/>
        <scheme val="minor"/>
      </rPr>
      <t>(бюджет)</t>
    </r>
  </si>
  <si>
    <r>
      <t xml:space="preserve">Факт за 2016 год, </t>
    </r>
    <r>
      <rPr>
        <b/>
        <sz val="11"/>
        <color theme="1"/>
        <rFont val="Calibri"/>
        <family val="2"/>
        <charset val="204"/>
        <scheme val="minor"/>
      </rPr>
      <t xml:space="preserve">КФО 2 и КФО 4 </t>
    </r>
    <r>
      <rPr>
        <sz val="11"/>
        <color theme="1"/>
        <rFont val="Calibri"/>
        <family val="2"/>
        <charset val="204"/>
        <scheme val="minor"/>
      </rPr>
      <t>(бюджет + внебюджет)</t>
    </r>
  </si>
  <si>
    <r>
      <t xml:space="preserve">Факт за 2016 год, </t>
    </r>
    <r>
      <rPr>
        <b/>
        <sz val="11"/>
        <color theme="1"/>
        <rFont val="Calibri"/>
        <family val="2"/>
        <charset val="204"/>
        <scheme val="minor"/>
      </rPr>
      <t>КФО 2</t>
    </r>
    <r>
      <rPr>
        <sz val="11"/>
        <color theme="1"/>
        <rFont val="Calibri"/>
        <family val="2"/>
        <charset val="204"/>
        <scheme val="minor"/>
      </rPr>
      <t xml:space="preserve"> (внебюджет)</t>
    </r>
  </si>
  <si>
    <t>ГРБС МКУ МСООУ</t>
  </si>
  <si>
    <t>ГРБС Администрация (ДШИ)</t>
  </si>
  <si>
    <t>Бюджет</t>
  </si>
  <si>
    <t>Внебюджет</t>
  </si>
  <si>
    <t>Расшифровка заработной платы по образовательным учреждениям района</t>
  </si>
  <si>
    <t>начальник управления финансов</t>
  </si>
  <si>
    <t>Сенчило А.А.</t>
  </si>
  <si>
    <t>ГРБС МКУ МСООУ (223)</t>
  </si>
  <si>
    <t>Расшифровка расходов на ком. услуги по образовательным учреждениям района</t>
  </si>
  <si>
    <r>
      <t xml:space="preserve">Факт за 2020 год, </t>
    </r>
    <r>
      <rPr>
        <b/>
        <sz val="11"/>
        <color theme="1"/>
        <rFont val="Calibri"/>
        <family val="2"/>
        <charset val="204"/>
        <scheme val="minor"/>
      </rPr>
      <t xml:space="preserve">КФО 4 </t>
    </r>
    <r>
      <rPr>
        <sz val="11"/>
        <color theme="1"/>
        <rFont val="Calibri"/>
        <family val="2"/>
        <charset val="204"/>
        <scheme val="minor"/>
      </rPr>
      <t>(Районный бюджет)</t>
    </r>
  </si>
  <si>
    <r>
      <t xml:space="preserve">Факт за 2020 год, </t>
    </r>
    <r>
      <rPr>
        <b/>
        <sz val="11"/>
        <color theme="1"/>
        <rFont val="Calibri"/>
        <family val="2"/>
        <charset val="204"/>
        <scheme val="minor"/>
      </rPr>
      <t>КФО 4</t>
    </r>
    <r>
      <rPr>
        <sz val="11"/>
        <color theme="1"/>
        <rFont val="Calibri"/>
        <family val="2"/>
        <charset val="204"/>
        <scheme val="minor"/>
      </rPr>
      <t xml:space="preserve"> (Краевой бюджет)</t>
    </r>
  </si>
  <si>
    <r>
      <t xml:space="preserve">Факт за 2020 год, </t>
    </r>
    <r>
      <rPr>
        <b/>
        <sz val="11"/>
        <color theme="1"/>
        <rFont val="Calibri"/>
        <family val="2"/>
        <charset val="204"/>
        <scheme val="minor"/>
      </rPr>
      <t xml:space="preserve">КФО 2 </t>
    </r>
    <r>
      <rPr>
        <sz val="11"/>
        <color theme="1"/>
        <rFont val="Calibri"/>
        <family val="2"/>
        <charset val="204"/>
        <scheme val="minor"/>
      </rPr>
      <t>(внебюджет)</t>
    </r>
  </si>
  <si>
    <r>
      <t xml:space="preserve">Факт за 2020 год, </t>
    </r>
    <r>
      <rPr>
        <b/>
        <sz val="11"/>
        <color theme="1"/>
        <rFont val="Calibri"/>
        <family val="2"/>
        <charset val="204"/>
        <scheme val="minor"/>
      </rPr>
      <t>ИТОГО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</si>
</sst>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4" fontId="0" fillId="0" borderId="1" xfId="0" applyNumberFormat="1" applyBorder="1"/>
    <xf numFmtId="4" fontId="1" fillId="0" borderId="1" xfId="0" applyNumberFormat="1" applyFont="1" applyBorder="1"/>
    <xf numFmtId="0" fontId="0" fillId="0" borderId="0" xfId="0" applyAlignment="1">
      <alignment horizontal="center"/>
    </xf>
    <xf numFmtId="164" fontId="0" fillId="0" borderId="0" xfId="1" applyFont="1"/>
    <xf numFmtId="164" fontId="1" fillId="0" borderId="1" xfId="1" applyFont="1" applyBorder="1" applyAlignment="1">
      <alignment horizontal="center"/>
    </xf>
    <xf numFmtId="164" fontId="0" fillId="0" borderId="1" xfId="1" applyFont="1" applyBorder="1"/>
    <xf numFmtId="164" fontId="1" fillId="0" borderId="1" xfId="1" applyFont="1" applyBorder="1"/>
    <xf numFmtId="1" fontId="1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14407A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G23" sqref="G23"/>
    </sheetView>
  </sheetViews>
  <sheetFormatPr defaultRowHeight="15" x14ac:dyDescent="0.25"/>
  <cols>
    <col min="1" max="1" width="31.42578125" customWidth="1"/>
    <col min="2" max="4" width="15.42578125" customWidth="1"/>
  </cols>
  <sheetData>
    <row r="1" spans="1:4" x14ac:dyDescent="0.25">
      <c r="A1" s="12" t="s">
        <v>6</v>
      </c>
      <c r="B1" s="12"/>
      <c r="C1" s="12"/>
      <c r="D1" s="12"/>
    </row>
    <row r="3" spans="1:4" x14ac:dyDescent="0.25">
      <c r="A3" s="2" t="s">
        <v>0</v>
      </c>
      <c r="B3" s="2">
        <v>211</v>
      </c>
      <c r="C3" s="2">
        <v>213</v>
      </c>
      <c r="D3" s="2" t="s">
        <v>4</v>
      </c>
    </row>
    <row r="4" spans="1:4" x14ac:dyDescent="0.25">
      <c r="A4" s="1" t="s">
        <v>1</v>
      </c>
      <c r="B4" s="4">
        <v>58727578.060000002</v>
      </c>
      <c r="C4" s="4">
        <v>22167665.109999999</v>
      </c>
      <c r="D4" s="4">
        <f>B4+C4</f>
        <v>80895243.170000002</v>
      </c>
    </row>
    <row r="5" spans="1:4" x14ac:dyDescent="0.25">
      <c r="A5" s="1" t="s">
        <v>2</v>
      </c>
      <c r="B5" s="4">
        <v>184219640.80000001</v>
      </c>
      <c r="C5" s="4">
        <v>58990269.859999999</v>
      </c>
      <c r="D5" s="4">
        <f t="shared" ref="D5:D6" si="0">B5+C5</f>
        <v>243209910.66000003</v>
      </c>
    </row>
    <row r="6" spans="1:4" x14ac:dyDescent="0.25">
      <c r="A6" s="1" t="s">
        <v>3</v>
      </c>
      <c r="B6" s="4">
        <v>13688698.210000001</v>
      </c>
      <c r="C6" s="4">
        <v>4711002.4800000004</v>
      </c>
      <c r="D6" s="4">
        <f t="shared" si="0"/>
        <v>18399700.690000001</v>
      </c>
    </row>
    <row r="7" spans="1:4" x14ac:dyDescent="0.25">
      <c r="A7" s="3" t="s">
        <v>5</v>
      </c>
      <c r="B7" s="5">
        <f>B4+B5+B6</f>
        <v>256635917.07000002</v>
      </c>
      <c r="C7" s="5">
        <f t="shared" ref="C7:D7" si="1">C4+C5+C6</f>
        <v>85868937.450000003</v>
      </c>
      <c r="D7" s="5">
        <f t="shared" si="1"/>
        <v>342504854.52000004</v>
      </c>
    </row>
    <row r="9" spans="1:4" x14ac:dyDescent="0.25">
      <c r="A9" s="12" t="s">
        <v>8</v>
      </c>
      <c r="B9" s="12"/>
      <c r="C9" s="12"/>
      <c r="D9" s="12"/>
    </row>
    <row r="11" spans="1:4" x14ac:dyDescent="0.25">
      <c r="A11" s="2" t="s">
        <v>0</v>
      </c>
      <c r="B11" s="2">
        <v>211</v>
      </c>
      <c r="C11" s="2">
        <v>213</v>
      </c>
      <c r="D11" s="2" t="s">
        <v>4</v>
      </c>
    </row>
    <row r="12" spans="1:4" x14ac:dyDescent="0.25">
      <c r="A12" s="1" t="s">
        <v>1</v>
      </c>
      <c r="B12" s="4">
        <v>183620.13</v>
      </c>
      <c r="C12" s="4">
        <v>50470.34</v>
      </c>
      <c r="D12" s="4">
        <f>B12+C12</f>
        <v>234090.47</v>
      </c>
    </row>
    <row r="13" spans="1:4" x14ac:dyDescent="0.25">
      <c r="A13" s="1" t="s">
        <v>2</v>
      </c>
      <c r="B13" s="4">
        <v>0</v>
      </c>
      <c r="C13" s="4">
        <v>0</v>
      </c>
      <c r="D13" s="4">
        <f t="shared" ref="D13:D14" si="2">B13+C13</f>
        <v>0</v>
      </c>
    </row>
    <row r="14" spans="1:4" x14ac:dyDescent="0.25">
      <c r="A14" s="1" t="s">
        <v>3</v>
      </c>
      <c r="B14" s="4">
        <v>392528.39</v>
      </c>
      <c r="C14" s="4">
        <v>92041.67</v>
      </c>
      <c r="D14" s="4">
        <f t="shared" si="2"/>
        <v>484570.06</v>
      </c>
    </row>
    <row r="15" spans="1:4" x14ac:dyDescent="0.25">
      <c r="A15" s="3" t="s">
        <v>5</v>
      </c>
      <c r="B15" s="5">
        <f>B12+B13+B14</f>
        <v>576148.52</v>
      </c>
      <c r="C15" s="5">
        <f t="shared" ref="C15" si="3">C12+C13+C14</f>
        <v>142512.01</v>
      </c>
      <c r="D15" s="5">
        <f t="shared" ref="D15" si="4">D12+D13+D14</f>
        <v>718660.53</v>
      </c>
    </row>
    <row r="17" spans="1:4" x14ac:dyDescent="0.25">
      <c r="A17" s="12" t="s">
        <v>7</v>
      </c>
      <c r="B17" s="12"/>
      <c r="C17" s="12"/>
      <c r="D17" s="12"/>
    </row>
    <row r="19" spans="1:4" x14ac:dyDescent="0.25">
      <c r="A19" s="2" t="s">
        <v>0</v>
      </c>
      <c r="B19" s="2">
        <v>211</v>
      </c>
      <c r="C19" s="2">
        <v>213</v>
      </c>
      <c r="D19" s="2" t="s">
        <v>4</v>
      </c>
    </row>
    <row r="20" spans="1:4" x14ac:dyDescent="0.25">
      <c r="A20" s="1" t="s">
        <v>1</v>
      </c>
      <c r="B20" s="4">
        <f>B4+B12</f>
        <v>58911198.190000005</v>
      </c>
      <c r="C20" s="4">
        <f>C4+C12</f>
        <v>22218135.449999999</v>
      </c>
      <c r="D20" s="4">
        <f>B20+C20</f>
        <v>81129333.640000001</v>
      </c>
    </row>
    <row r="21" spans="1:4" x14ac:dyDescent="0.25">
      <c r="A21" s="1" t="s">
        <v>2</v>
      </c>
      <c r="B21" s="4">
        <f t="shared" ref="B21:C21" si="5">B5+B13</f>
        <v>184219640.80000001</v>
      </c>
      <c r="C21" s="4">
        <f t="shared" si="5"/>
        <v>58990269.859999999</v>
      </c>
      <c r="D21" s="4">
        <f t="shared" ref="D21:D22" si="6">B21+C21</f>
        <v>243209910.66000003</v>
      </c>
    </row>
    <row r="22" spans="1:4" x14ac:dyDescent="0.25">
      <c r="A22" s="1" t="s">
        <v>3</v>
      </c>
      <c r="B22" s="4">
        <f t="shared" ref="B22:C22" si="7">B6+B14</f>
        <v>14081226.600000001</v>
      </c>
      <c r="C22" s="4">
        <f t="shared" si="7"/>
        <v>4803044.1500000004</v>
      </c>
      <c r="D22" s="4">
        <f t="shared" si="6"/>
        <v>18884270.75</v>
      </c>
    </row>
    <row r="23" spans="1:4" x14ac:dyDescent="0.25">
      <c r="A23" s="3" t="s">
        <v>5</v>
      </c>
      <c r="B23" s="5">
        <f>B20+B21+B22</f>
        <v>257212065.59</v>
      </c>
      <c r="C23" s="5">
        <f t="shared" ref="C23" si="8">C20+C21+C22</f>
        <v>86011449.460000008</v>
      </c>
      <c r="D23" s="5">
        <f t="shared" ref="D23" si="9">D20+D21+D22</f>
        <v>343223515.05000001</v>
      </c>
    </row>
  </sheetData>
  <mergeCells count="3">
    <mergeCell ref="A1:D1"/>
    <mergeCell ref="A9:D9"/>
    <mergeCell ref="A17:D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4"/>
  <sheetViews>
    <sheetView tabSelected="1" zoomScale="120" zoomScaleNormal="120" workbookViewId="0">
      <selection activeCell="G8" sqref="G8"/>
    </sheetView>
  </sheetViews>
  <sheetFormatPr defaultRowHeight="15" x14ac:dyDescent="0.25"/>
  <cols>
    <col min="1" max="1" width="31.42578125" customWidth="1"/>
    <col min="2" max="4" width="15.42578125" customWidth="1"/>
    <col min="6" max="6" width="30.85546875" customWidth="1"/>
    <col min="7" max="7" width="17.5703125" customWidth="1"/>
  </cols>
  <sheetData>
    <row r="1" spans="1:10" x14ac:dyDescent="0.25">
      <c r="A1" s="12" t="s">
        <v>13</v>
      </c>
      <c r="B1" s="12"/>
      <c r="C1" s="12"/>
      <c r="D1" s="12"/>
      <c r="F1" s="12" t="s">
        <v>17</v>
      </c>
      <c r="G1" s="12"/>
      <c r="H1" s="12"/>
      <c r="I1" s="12"/>
      <c r="J1" s="12"/>
    </row>
    <row r="2" spans="1:10" x14ac:dyDescent="0.25">
      <c r="A2" s="12" t="s">
        <v>9</v>
      </c>
      <c r="B2" s="12"/>
      <c r="C2" s="12"/>
      <c r="D2" s="12"/>
      <c r="F2" s="6" t="s">
        <v>16</v>
      </c>
      <c r="G2" s="6"/>
      <c r="H2" s="6"/>
    </row>
    <row r="3" spans="1:10" x14ac:dyDescent="0.25">
      <c r="A3" s="12" t="s">
        <v>18</v>
      </c>
      <c r="B3" s="12"/>
      <c r="C3" s="12"/>
      <c r="D3" s="12"/>
    </row>
    <row r="4" spans="1:10" x14ac:dyDescent="0.25">
      <c r="F4" s="8" t="s">
        <v>0</v>
      </c>
      <c r="G4" s="11">
        <v>223</v>
      </c>
    </row>
    <row r="5" spans="1:10" x14ac:dyDescent="0.25">
      <c r="A5" s="2" t="s">
        <v>0</v>
      </c>
      <c r="B5" s="2">
        <v>211</v>
      </c>
      <c r="C5" s="2">
        <v>213</v>
      </c>
      <c r="D5" s="2" t="s">
        <v>4</v>
      </c>
      <c r="F5" s="9" t="s">
        <v>1</v>
      </c>
      <c r="G5" s="9">
        <v>11272991.279999999</v>
      </c>
    </row>
    <row r="6" spans="1:10" x14ac:dyDescent="0.25">
      <c r="A6" s="1" t="s">
        <v>1</v>
      </c>
      <c r="B6" s="4">
        <v>28991719.050000001</v>
      </c>
      <c r="C6" s="4">
        <v>8498743.6799999997</v>
      </c>
      <c r="D6" s="4">
        <f>B6+C6</f>
        <v>37490462.730000004</v>
      </c>
      <c r="F6" s="9" t="s">
        <v>2</v>
      </c>
      <c r="G6" s="9">
        <v>30077612.66</v>
      </c>
    </row>
    <row r="7" spans="1:10" x14ac:dyDescent="0.25">
      <c r="A7" s="1" t="s">
        <v>2</v>
      </c>
      <c r="B7" s="4">
        <v>47355733.939999998</v>
      </c>
      <c r="C7" s="4">
        <v>14239989.5</v>
      </c>
      <c r="D7" s="4">
        <f t="shared" ref="D7:D8" si="0">B7+C7</f>
        <v>61595723.439999998</v>
      </c>
      <c r="F7" s="9" t="s">
        <v>3</v>
      </c>
      <c r="G7" s="9">
        <v>935538.14</v>
      </c>
    </row>
    <row r="8" spans="1:10" x14ac:dyDescent="0.25">
      <c r="A8" s="1" t="s">
        <v>3</v>
      </c>
      <c r="B8" s="4">
        <v>20595639.809999999</v>
      </c>
      <c r="C8" s="4">
        <v>6202981.0099999998</v>
      </c>
      <c r="D8" s="4">
        <f t="shared" si="0"/>
        <v>26798620.82</v>
      </c>
      <c r="F8" s="3" t="s">
        <v>5</v>
      </c>
      <c r="G8" s="10">
        <f>SUM(G5:G7)</f>
        <v>42286142.079999998</v>
      </c>
    </row>
    <row r="9" spans="1:10" x14ac:dyDescent="0.25">
      <c r="A9" s="3" t="s">
        <v>5</v>
      </c>
      <c r="B9" s="5">
        <f>B6+B7+B8</f>
        <v>96943092.799999997</v>
      </c>
      <c r="C9" s="5">
        <f t="shared" ref="C9:D9" si="1">C6+C7+C8</f>
        <v>28941714.189999998</v>
      </c>
      <c r="D9" s="5">
        <f t="shared" si="1"/>
        <v>125884806.99000001</v>
      </c>
      <c r="G9" s="7"/>
    </row>
    <row r="11" spans="1:10" x14ac:dyDescent="0.25">
      <c r="A11" s="12" t="s">
        <v>19</v>
      </c>
      <c r="B11" s="12"/>
      <c r="C11" s="12"/>
      <c r="D11" s="12"/>
      <c r="F11" s="12" t="s">
        <v>10</v>
      </c>
      <c r="G11" s="12"/>
      <c r="H11" s="12"/>
    </row>
    <row r="13" spans="1:10" x14ac:dyDescent="0.25">
      <c r="A13" s="2" t="s">
        <v>0</v>
      </c>
      <c r="B13" s="2">
        <v>211</v>
      </c>
      <c r="C13" s="2">
        <v>213</v>
      </c>
      <c r="D13" s="2" t="s">
        <v>4</v>
      </c>
      <c r="F13" s="2"/>
      <c r="G13" s="2">
        <v>223</v>
      </c>
    </row>
    <row r="14" spans="1:10" x14ac:dyDescent="0.25">
      <c r="A14" s="1" t="s">
        <v>1</v>
      </c>
      <c r="B14" s="4">
        <v>60488612.68</v>
      </c>
      <c r="C14" s="4">
        <v>23229450.32</v>
      </c>
      <c r="D14" s="4">
        <f>B14+C14</f>
        <v>83718063</v>
      </c>
      <c r="F14" s="1" t="s">
        <v>11</v>
      </c>
      <c r="G14" s="4">
        <v>386502.14</v>
      </c>
    </row>
    <row r="15" spans="1:10" x14ac:dyDescent="0.25">
      <c r="A15" s="1" t="s">
        <v>2</v>
      </c>
      <c r="B15" s="4">
        <v>211678128.78</v>
      </c>
      <c r="C15" s="4">
        <v>65189341.359999999</v>
      </c>
      <c r="D15" s="4">
        <f t="shared" ref="D15:D16" si="2">B15+C15</f>
        <v>276867470.13999999</v>
      </c>
      <c r="F15" s="1" t="s">
        <v>12</v>
      </c>
      <c r="G15" s="4">
        <v>5500</v>
      </c>
    </row>
    <row r="16" spans="1:10" x14ac:dyDescent="0.25">
      <c r="A16" s="1" t="s">
        <v>3</v>
      </c>
      <c r="B16" s="4"/>
      <c r="C16" s="4"/>
      <c r="D16" s="4">
        <f t="shared" si="2"/>
        <v>0</v>
      </c>
      <c r="F16" s="3" t="s">
        <v>5</v>
      </c>
      <c r="G16" s="5">
        <f>G14+G15</f>
        <v>392002.14</v>
      </c>
    </row>
    <row r="17" spans="1:9" x14ac:dyDescent="0.25">
      <c r="A17" s="3" t="s">
        <v>5</v>
      </c>
      <c r="B17" s="5">
        <f>B14+B15+B16</f>
        <v>272166741.45999998</v>
      </c>
      <c r="C17" s="5">
        <f t="shared" ref="C17:D17" si="3">C14+C15+C16</f>
        <v>88418791.680000007</v>
      </c>
      <c r="D17" s="5">
        <f t="shared" si="3"/>
        <v>360585533.13999999</v>
      </c>
    </row>
    <row r="19" spans="1:9" x14ac:dyDescent="0.25">
      <c r="A19" s="12" t="s">
        <v>20</v>
      </c>
      <c r="B19" s="12"/>
      <c r="C19" s="12"/>
      <c r="D19" s="12"/>
    </row>
    <row r="21" spans="1:9" x14ac:dyDescent="0.25">
      <c r="A21" s="2" t="s">
        <v>0</v>
      </c>
      <c r="B21" s="2">
        <v>211</v>
      </c>
      <c r="C21" s="2">
        <v>213</v>
      </c>
      <c r="D21" s="2" t="s">
        <v>4</v>
      </c>
      <c r="F21" t="s">
        <v>14</v>
      </c>
      <c r="I21" t="s">
        <v>15</v>
      </c>
    </row>
    <row r="22" spans="1:9" x14ac:dyDescent="0.25">
      <c r="A22" s="1" t="s">
        <v>1</v>
      </c>
      <c r="B22" s="4">
        <v>391982.96</v>
      </c>
      <c r="C22" s="4">
        <v>241798.43</v>
      </c>
      <c r="D22" s="4">
        <f>B22+C22</f>
        <v>633781.39</v>
      </c>
    </row>
    <row r="23" spans="1:9" x14ac:dyDescent="0.25">
      <c r="A23" s="1" t="s">
        <v>2</v>
      </c>
      <c r="B23" s="4"/>
      <c r="C23" s="4"/>
      <c r="D23" s="4">
        <f t="shared" ref="D23:D24" si="4">B23+C23</f>
        <v>0</v>
      </c>
    </row>
    <row r="24" spans="1:9" x14ac:dyDescent="0.25">
      <c r="A24" s="1" t="s">
        <v>3</v>
      </c>
      <c r="B24" s="4">
        <v>117764.66</v>
      </c>
      <c r="C24" s="4">
        <v>74412.59</v>
      </c>
      <c r="D24" s="4">
        <f t="shared" si="4"/>
        <v>192177.25</v>
      </c>
    </row>
    <row r="25" spans="1:9" x14ac:dyDescent="0.25">
      <c r="A25" s="3" t="s">
        <v>5</v>
      </c>
      <c r="B25" s="5">
        <f>B22+B23+B24</f>
        <v>509747.62</v>
      </c>
      <c r="C25" s="5">
        <f t="shared" ref="C25:D25" si="5">C22+C23+C24</f>
        <v>316211.02</v>
      </c>
      <c r="D25" s="5">
        <f t="shared" si="5"/>
        <v>825958.64</v>
      </c>
    </row>
    <row r="27" spans="1:9" x14ac:dyDescent="0.25">
      <c r="A27" s="12" t="s">
        <v>21</v>
      </c>
      <c r="B27" s="12"/>
      <c r="C27" s="12"/>
      <c r="D27" s="12"/>
    </row>
    <row r="29" spans="1:9" x14ac:dyDescent="0.25">
      <c r="A29" s="2" t="s">
        <v>0</v>
      </c>
      <c r="B29" s="2">
        <v>211</v>
      </c>
      <c r="C29" s="2">
        <v>213</v>
      </c>
      <c r="D29" s="2" t="s">
        <v>4</v>
      </c>
    </row>
    <row r="30" spans="1:9" x14ac:dyDescent="0.25">
      <c r="A30" s="1" t="s">
        <v>1</v>
      </c>
      <c r="B30" s="4">
        <f>B6+B14+B22</f>
        <v>89872314.689999998</v>
      </c>
      <c r="C30" s="4">
        <f>C6+C14+C22</f>
        <v>31969992.43</v>
      </c>
      <c r="D30" s="4">
        <f>B30+C30</f>
        <v>121842307.12</v>
      </c>
    </row>
    <row r="31" spans="1:9" x14ac:dyDescent="0.25">
      <c r="A31" s="1" t="s">
        <v>2</v>
      </c>
      <c r="B31" s="4">
        <f t="shared" ref="B31:C31" si="6">B7+B15+B23</f>
        <v>259033862.72</v>
      </c>
      <c r="C31" s="4">
        <f t="shared" si="6"/>
        <v>79429330.859999999</v>
      </c>
      <c r="D31" s="4">
        <f t="shared" ref="D31:D32" si="7">B31+C31</f>
        <v>338463193.57999998</v>
      </c>
    </row>
    <row r="32" spans="1:9" x14ac:dyDescent="0.25">
      <c r="A32" s="1" t="s">
        <v>3</v>
      </c>
      <c r="B32" s="4">
        <f t="shared" ref="B32:C32" si="8">B8+B16+B24</f>
        <v>20713404.469999999</v>
      </c>
      <c r="C32" s="4">
        <f t="shared" si="8"/>
        <v>6277393.5999999996</v>
      </c>
      <c r="D32" s="4">
        <f t="shared" si="7"/>
        <v>26990798.07</v>
      </c>
    </row>
    <row r="33" spans="1:4" x14ac:dyDescent="0.25">
      <c r="A33" s="3" t="s">
        <v>5</v>
      </c>
      <c r="B33" s="5">
        <f>B30+B31+B32</f>
        <v>369619581.88</v>
      </c>
      <c r="C33" s="5">
        <f t="shared" ref="C33:D33" si="9">C30+C31+C32</f>
        <v>117676716.88999999</v>
      </c>
      <c r="D33" s="5">
        <f t="shared" si="9"/>
        <v>487296298.76999998</v>
      </c>
    </row>
    <row r="35" spans="1:4" x14ac:dyDescent="0.25">
      <c r="A35" s="12" t="s">
        <v>10</v>
      </c>
      <c r="B35" s="12"/>
      <c r="C35" s="12"/>
      <c r="D35" s="12"/>
    </row>
    <row r="37" spans="1:4" x14ac:dyDescent="0.25">
      <c r="A37" s="2"/>
      <c r="B37" s="2">
        <v>211</v>
      </c>
      <c r="C37" s="2">
        <v>213</v>
      </c>
      <c r="D37" s="2" t="s">
        <v>4</v>
      </c>
    </row>
    <row r="38" spans="1:4" x14ac:dyDescent="0.25">
      <c r="A38" s="1" t="s">
        <v>11</v>
      </c>
      <c r="B38" s="4">
        <v>10547205.52</v>
      </c>
      <c r="C38" s="4">
        <v>3146018.06</v>
      </c>
      <c r="D38" s="4">
        <f>B38+C38</f>
        <v>13693223.58</v>
      </c>
    </row>
    <row r="39" spans="1:4" x14ac:dyDescent="0.25">
      <c r="A39" s="1" t="s">
        <v>12</v>
      </c>
      <c r="B39" s="4">
        <v>66226.259999999995</v>
      </c>
      <c r="C39" s="4">
        <v>12698.18</v>
      </c>
      <c r="D39" s="4">
        <f t="shared" ref="D39" si="10">B39+C39</f>
        <v>78924.44</v>
      </c>
    </row>
    <row r="40" spans="1:4" x14ac:dyDescent="0.25">
      <c r="A40" s="3" t="s">
        <v>5</v>
      </c>
      <c r="B40" s="5">
        <f>B38+B39</f>
        <v>10613431.779999999</v>
      </c>
      <c r="C40" s="5">
        <f t="shared" ref="C40:D40" si="11">C38+C39</f>
        <v>3158716.24</v>
      </c>
      <c r="D40" s="5">
        <f t="shared" si="11"/>
        <v>13772148.02</v>
      </c>
    </row>
    <row r="44" spans="1:4" x14ac:dyDescent="0.25">
      <c r="A44" t="s">
        <v>14</v>
      </c>
      <c r="D44" t="s">
        <v>15</v>
      </c>
    </row>
  </sheetData>
  <mergeCells count="9">
    <mergeCell ref="A35:D35"/>
    <mergeCell ref="A1:D1"/>
    <mergeCell ref="F11:H11"/>
    <mergeCell ref="F1:J1"/>
    <mergeCell ref="A3:D3"/>
    <mergeCell ref="A11:D11"/>
    <mergeCell ref="A19:D19"/>
    <mergeCell ref="A27:D27"/>
    <mergeCell ref="A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Разбивка край район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HabarovaEG</cp:lastModifiedBy>
  <cp:lastPrinted>2017-05-10T01:17:23Z</cp:lastPrinted>
  <dcterms:created xsi:type="dcterms:W3CDTF">2017-05-09T22:08:24Z</dcterms:created>
  <dcterms:modified xsi:type="dcterms:W3CDTF">2021-03-30T04:09:07Z</dcterms:modified>
</cp:coreProperties>
</file>